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ersonal\janice\2023-4 ALA MEMBERSHIP EXCEL\"/>
    </mc:Choice>
  </mc:AlternateContent>
  <xr:revisionPtr revIDLastSave="0" documentId="13_ncr:1_{4A0FC660-4CCB-4DD4-8848-8ECEB00D650E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0.25.23" sheetId="10" r:id="rId1"/>
    <sheet name="10.18.23" sheetId="9" r:id="rId2"/>
    <sheet name="10.11.23" sheetId="8" r:id="rId3"/>
    <sheet name="10.5.23" sheetId="7" r:id="rId4"/>
    <sheet name="9.27.23" sheetId="6" r:id="rId5"/>
    <sheet name="9.20.23" sheetId="5" r:id="rId6"/>
    <sheet name="9.14.23" sheetId="4" r:id="rId7"/>
    <sheet name="8.3.23" sheetId="3" r:id="rId8"/>
  </sheets>
  <definedNames>
    <definedName name="_xlnm.Print_Area" localSheetId="2">'10.11.23'!$A$1:$L$84</definedName>
    <definedName name="_xlnm.Print_Area" localSheetId="1">'10.18.23'!$A$1:$L$84</definedName>
    <definedName name="_xlnm.Print_Area" localSheetId="0">'10.25.23'!$A$1:$L$84</definedName>
    <definedName name="_xlnm.Print_Area" localSheetId="3">'10.5.23'!$A$1:$L$84</definedName>
    <definedName name="_xlnm.Print_Area" localSheetId="5">'9.20.23'!$A$1:$L$84</definedName>
    <definedName name="_xlnm.Print_Area" localSheetId="4">'9.27.23'!$A$1:$L$84</definedName>
  </definedNames>
  <calcPr calcId="181029"/>
</workbook>
</file>

<file path=xl/calcChain.xml><?xml version="1.0" encoding="utf-8"?>
<calcChain xmlns="http://schemas.openxmlformats.org/spreadsheetml/2006/main">
  <c r="J79" i="10" l="1"/>
  <c r="K76" i="10"/>
  <c r="I75" i="10"/>
  <c r="K75" i="10" s="1"/>
  <c r="D75" i="10"/>
  <c r="E75" i="10" s="1"/>
  <c r="C75" i="10"/>
  <c r="I77" i="10" s="1"/>
  <c r="K77" i="10" s="1"/>
  <c r="E74" i="10"/>
  <c r="I73" i="10"/>
  <c r="K73" i="10" s="1"/>
  <c r="E73" i="10"/>
  <c r="K72" i="10"/>
  <c r="E72" i="10"/>
  <c r="E71" i="10"/>
  <c r="E70" i="10"/>
  <c r="E69" i="10"/>
  <c r="E68" i="10"/>
  <c r="J67" i="10"/>
  <c r="I67" i="10"/>
  <c r="E67" i="10"/>
  <c r="E66" i="10"/>
  <c r="J58" i="10"/>
  <c r="K58" i="10" s="1"/>
  <c r="I58" i="10"/>
  <c r="D58" i="10"/>
  <c r="E58" i="10" s="1"/>
  <c r="C58" i="10"/>
  <c r="E57" i="10"/>
  <c r="K56" i="10"/>
  <c r="E56" i="10"/>
  <c r="K55" i="10"/>
  <c r="E55" i="10"/>
  <c r="K54" i="10"/>
  <c r="E54" i="10"/>
  <c r="K53" i="10"/>
  <c r="E53" i="10"/>
  <c r="K52" i="10"/>
  <c r="E52" i="10"/>
  <c r="J40" i="10"/>
  <c r="I40" i="10"/>
  <c r="I74" i="10" s="1"/>
  <c r="K74" i="10" s="1"/>
  <c r="K39" i="10"/>
  <c r="D39" i="10"/>
  <c r="E39" i="10" s="1"/>
  <c r="C39" i="10"/>
  <c r="K38" i="10"/>
  <c r="E38" i="10"/>
  <c r="K37" i="10"/>
  <c r="E37" i="10"/>
  <c r="K36" i="10"/>
  <c r="E36" i="10"/>
  <c r="K35" i="10"/>
  <c r="E35" i="10"/>
  <c r="K34" i="10"/>
  <c r="E34" i="10"/>
  <c r="K33" i="10"/>
  <c r="E33" i="10"/>
  <c r="K32" i="10"/>
  <c r="E32" i="10"/>
  <c r="K31" i="10"/>
  <c r="E31" i="10"/>
  <c r="E30" i="10"/>
  <c r="J25" i="10"/>
  <c r="I25" i="10"/>
  <c r="K25" i="10" s="1"/>
  <c r="K24" i="10"/>
  <c r="K23" i="10"/>
  <c r="K22" i="10"/>
  <c r="K21" i="10"/>
  <c r="D21" i="10"/>
  <c r="E21" i="10" s="1"/>
  <c r="C21" i="10"/>
  <c r="I71" i="10" s="1"/>
  <c r="K20" i="10"/>
  <c r="E20" i="10"/>
  <c r="K19" i="10"/>
  <c r="E19" i="10"/>
  <c r="K18" i="10"/>
  <c r="E18" i="10"/>
  <c r="K17" i="10"/>
  <c r="E17" i="10"/>
  <c r="K16" i="10"/>
  <c r="E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E9" i="10"/>
  <c r="K8" i="10"/>
  <c r="E8" i="10"/>
  <c r="K7" i="10"/>
  <c r="E7" i="10"/>
  <c r="K6" i="10"/>
  <c r="E6" i="10"/>
  <c r="J79" i="9"/>
  <c r="K76" i="9"/>
  <c r="I75" i="9"/>
  <c r="K75" i="9" s="1"/>
  <c r="E75" i="9"/>
  <c r="D75" i="9"/>
  <c r="C75" i="9"/>
  <c r="I77" i="9" s="1"/>
  <c r="K77" i="9" s="1"/>
  <c r="E74" i="9"/>
  <c r="E73" i="9"/>
  <c r="K72" i="9"/>
  <c r="E72" i="9"/>
  <c r="E71" i="9"/>
  <c r="E70" i="9"/>
  <c r="E69" i="9"/>
  <c r="E68" i="9"/>
  <c r="J67" i="9"/>
  <c r="I67" i="9"/>
  <c r="E67" i="9"/>
  <c r="E66" i="9"/>
  <c r="K58" i="9"/>
  <c r="J58" i="9"/>
  <c r="I58" i="9"/>
  <c r="D58" i="9"/>
  <c r="E58" i="9" s="1"/>
  <c r="C58" i="9"/>
  <c r="E57" i="9"/>
  <c r="K56" i="9"/>
  <c r="E56" i="9"/>
  <c r="K55" i="9"/>
  <c r="E55" i="9"/>
  <c r="K54" i="9"/>
  <c r="E54" i="9"/>
  <c r="K53" i="9"/>
  <c r="E53" i="9"/>
  <c r="K52" i="9"/>
  <c r="E52" i="9"/>
  <c r="J40" i="9"/>
  <c r="K40" i="9" s="1"/>
  <c r="I40" i="9"/>
  <c r="I74" i="9" s="1"/>
  <c r="K74" i="9" s="1"/>
  <c r="K39" i="9"/>
  <c r="D39" i="9"/>
  <c r="E39" i="9" s="1"/>
  <c r="C39" i="9"/>
  <c r="I73" i="9" s="1"/>
  <c r="K73" i="9" s="1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E30" i="9"/>
  <c r="J25" i="9"/>
  <c r="K25" i="9" s="1"/>
  <c r="I25" i="9"/>
  <c r="K24" i="9"/>
  <c r="K23" i="9"/>
  <c r="K22" i="9"/>
  <c r="K21" i="9"/>
  <c r="D21" i="9"/>
  <c r="E21" i="9" s="1"/>
  <c r="C21" i="9"/>
  <c r="I71" i="9" s="1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J79" i="8"/>
  <c r="K76" i="8"/>
  <c r="I75" i="8"/>
  <c r="K75" i="8" s="1"/>
  <c r="D75" i="8"/>
  <c r="E75" i="8" s="1"/>
  <c r="C75" i="8"/>
  <c r="I77" i="8" s="1"/>
  <c r="K77" i="8" s="1"/>
  <c r="E74" i="8"/>
  <c r="I73" i="8"/>
  <c r="K73" i="8" s="1"/>
  <c r="E73" i="8"/>
  <c r="K72" i="8"/>
  <c r="E72" i="8"/>
  <c r="I71" i="8"/>
  <c r="K71" i="8" s="1"/>
  <c r="E71" i="8"/>
  <c r="E70" i="8"/>
  <c r="E69" i="8"/>
  <c r="E68" i="8"/>
  <c r="J67" i="8"/>
  <c r="I67" i="8"/>
  <c r="E67" i="8"/>
  <c r="E66" i="8"/>
  <c r="J58" i="8"/>
  <c r="K58" i="8" s="1"/>
  <c r="I58" i="8"/>
  <c r="D58" i="8"/>
  <c r="E58" i="8" s="1"/>
  <c r="C58" i="8"/>
  <c r="E57" i="8"/>
  <c r="K56" i="8"/>
  <c r="E56" i="8"/>
  <c r="K55" i="8"/>
  <c r="E55" i="8"/>
  <c r="K54" i="8"/>
  <c r="E54" i="8"/>
  <c r="K53" i="8"/>
  <c r="E53" i="8"/>
  <c r="K52" i="8"/>
  <c r="E52" i="8"/>
  <c r="J40" i="8"/>
  <c r="I40" i="8"/>
  <c r="K39" i="8"/>
  <c r="D39" i="8"/>
  <c r="E39" i="8" s="1"/>
  <c r="C39" i="8"/>
  <c r="K38" i="8"/>
  <c r="E38" i="8"/>
  <c r="K37" i="8"/>
  <c r="E37" i="8"/>
  <c r="K36" i="8"/>
  <c r="E36" i="8"/>
  <c r="K35" i="8"/>
  <c r="E35" i="8"/>
  <c r="K34" i="8"/>
  <c r="E34" i="8"/>
  <c r="K33" i="8"/>
  <c r="E33" i="8"/>
  <c r="K32" i="8"/>
  <c r="E32" i="8"/>
  <c r="K31" i="8"/>
  <c r="E31" i="8"/>
  <c r="E30" i="8"/>
  <c r="J25" i="8"/>
  <c r="I25" i="8"/>
  <c r="K25" i="8" s="1"/>
  <c r="K24" i="8"/>
  <c r="K23" i="8"/>
  <c r="K22" i="8"/>
  <c r="K21" i="8"/>
  <c r="D21" i="8"/>
  <c r="E21" i="8" s="1"/>
  <c r="C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J79" i="7"/>
  <c r="K76" i="7"/>
  <c r="K75" i="7"/>
  <c r="I75" i="7"/>
  <c r="E75" i="7"/>
  <c r="D75" i="7"/>
  <c r="C75" i="7"/>
  <c r="I77" i="7" s="1"/>
  <c r="K77" i="7" s="1"/>
  <c r="E74" i="7"/>
  <c r="E73" i="7"/>
  <c r="K72" i="7"/>
  <c r="E72" i="7"/>
  <c r="I71" i="7"/>
  <c r="K71" i="7" s="1"/>
  <c r="E71" i="7"/>
  <c r="E70" i="7"/>
  <c r="E69" i="7"/>
  <c r="E68" i="7"/>
  <c r="J67" i="7"/>
  <c r="I67" i="7"/>
  <c r="E67" i="7"/>
  <c r="E66" i="7"/>
  <c r="J58" i="7"/>
  <c r="K58" i="7" s="1"/>
  <c r="I58" i="7"/>
  <c r="E58" i="7"/>
  <c r="D58" i="7"/>
  <c r="C58" i="7"/>
  <c r="E57" i="7"/>
  <c r="K56" i="7"/>
  <c r="E56" i="7"/>
  <c r="K55" i="7"/>
  <c r="E55" i="7"/>
  <c r="K54" i="7"/>
  <c r="E54" i="7"/>
  <c r="K53" i="7"/>
  <c r="E53" i="7"/>
  <c r="K52" i="7"/>
  <c r="E52" i="7"/>
  <c r="J40" i="7"/>
  <c r="K40" i="7" s="1"/>
  <c r="I40" i="7"/>
  <c r="I74" i="7" s="1"/>
  <c r="K74" i="7" s="1"/>
  <c r="K39" i="7"/>
  <c r="D39" i="7"/>
  <c r="E39" i="7" s="1"/>
  <c r="C39" i="7"/>
  <c r="I73" i="7" s="1"/>
  <c r="K73" i="7" s="1"/>
  <c r="K38" i="7"/>
  <c r="E38" i="7"/>
  <c r="K37" i="7"/>
  <c r="E37" i="7"/>
  <c r="K36" i="7"/>
  <c r="E36" i="7"/>
  <c r="K35" i="7"/>
  <c r="E35" i="7"/>
  <c r="K34" i="7"/>
  <c r="E34" i="7"/>
  <c r="K33" i="7"/>
  <c r="E33" i="7"/>
  <c r="K32" i="7"/>
  <c r="E32" i="7"/>
  <c r="K31" i="7"/>
  <c r="E31" i="7"/>
  <c r="E30" i="7"/>
  <c r="J25" i="7"/>
  <c r="K25" i="7" s="1"/>
  <c r="I25" i="7"/>
  <c r="K24" i="7"/>
  <c r="K23" i="7"/>
  <c r="K22" i="7"/>
  <c r="K21" i="7"/>
  <c r="D21" i="7"/>
  <c r="E21" i="7" s="1"/>
  <c r="C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E8" i="7"/>
  <c r="K7" i="7"/>
  <c r="E7" i="7"/>
  <c r="K6" i="7"/>
  <c r="E6" i="7"/>
  <c r="J79" i="6"/>
  <c r="K76" i="6"/>
  <c r="K75" i="6"/>
  <c r="I75" i="6"/>
  <c r="E75" i="6"/>
  <c r="D75" i="6"/>
  <c r="C75" i="6"/>
  <c r="I77" i="6" s="1"/>
  <c r="K77" i="6" s="1"/>
  <c r="E74" i="6"/>
  <c r="E73" i="6"/>
  <c r="K72" i="6"/>
  <c r="E72" i="6"/>
  <c r="I71" i="6"/>
  <c r="K71" i="6" s="1"/>
  <c r="E71" i="6"/>
  <c r="E70" i="6"/>
  <c r="E69" i="6"/>
  <c r="E68" i="6"/>
  <c r="J67" i="6"/>
  <c r="I67" i="6"/>
  <c r="E67" i="6"/>
  <c r="E66" i="6"/>
  <c r="J58" i="6"/>
  <c r="K58" i="6" s="1"/>
  <c r="I58" i="6"/>
  <c r="D58" i="6"/>
  <c r="E58" i="6" s="1"/>
  <c r="C58" i="6"/>
  <c r="E57" i="6"/>
  <c r="K56" i="6"/>
  <c r="E56" i="6"/>
  <c r="K55" i="6"/>
  <c r="E55" i="6"/>
  <c r="K54" i="6"/>
  <c r="E54" i="6"/>
  <c r="K53" i="6"/>
  <c r="E53" i="6"/>
  <c r="K52" i="6"/>
  <c r="E52" i="6"/>
  <c r="J40" i="6"/>
  <c r="I40" i="6"/>
  <c r="I74" i="6" s="1"/>
  <c r="K74" i="6" s="1"/>
  <c r="K39" i="6"/>
  <c r="E39" i="6"/>
  <c r="D39" i="6"/>
  <c r="C39" i="6"/>
  <c r="I73" i="6" s="1"/>
  <c r="K73" i="6" s="1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E30" i="6"/>
  <c r="J25" i="6"/>
  <c r="I25" i="6"/>
  <c r="K25" i="6" s="1"/>
  <c r="K24" i="6"/>
  <c r="K23" i="6"/>
  <c r="K22" i="6"/>
  <c r="K21" i="6"/>
  <c r="D21" i="6"/>
  <c r="E21" i="6" s="1"/>
  <c r="C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J79" i="5"/>
  <c r="K76" i="5"/>
  <c r="D75" i="5"/>
  <c r="C75" i="5"/>
  <c r="I77" i="5" s="1"/>
  <c r="K77" i="5" s="1"/>
  <c r="E74" i="5"/>
  <c r="E73" i="5"/>
  <c r="K72" i="5"/>
  <c r="E72" i="5"/>
  <c r="E71" i="5"/>
  <c r="E70" i="5"/>
  <c r="E69" i="5"/>
  <c r="E68" i="5"/>
  <c r="J67" i="5"/>
  <c r="I67" i="5"/>
  <c r="E67" i="5"/>
  <c r="E66" i="5"/>
  <c r="J58" i="5"/>
  <c r="K58" i="5" s="1"/>
  <c r="I58" i="5"/>
  <c r="D58" i="5"/>
  <c r="C58" i="5"/>
  <c r="I75" i="5" s="1"/>
  <c r="K75" i="5" s="1"/>
  <c r="E57" i="5"/>
  <c r="K56" i="5"/>
  <c r="E56" i="5"/>
  <c r="K55" i="5"/>
  <c r="E55" i="5"/>
  <c r="K54" i="5"/>
  <c r="E54" i="5"/>
  <c r="K53" i="5"/>
  <c r="E53" i="5"/>
  <c r="K52" i="5"/>
  <c r="E52" i="5"/>
  <c r="J40" i="5"/>
  <c r="I40" i="5"/>
  <c r="I74" i="5" s="1"/>
  <c r="K74" i="5" s="1"/>
  <c r="K39" i="5"/>
  <c r="D39" i="5"/>
  <c r="E39" i="5" s="1"/>
  <c r="C39" i="5"/>
  <c r="I73" i="5" s="1"/>
  <c r="K73" i="5" s="1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E30" i="5"/>
  <c r="J25" i="5"/>
  <c r="K25" i="5" s="1"/>
  <c r="I25" i="5"/>
  <c r="K24" i="5"/>
  <c r="K23" i="5"/>
  <c r="K22" i="5"/>
  <c r="K21" i="5"/>
  <c r="D21" i="5"/>
  <c r="E21" i="5" s="1"/>
  <c r="C21" i="5"/>
  <c r="I71" i="5" s="1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J79" i="4"/>
  <c r="K76" i="4"/>
  <c r="I75" i="4"/>
  <c r="K75" i="4" s="1"/>
  <c r="D75" i="4"/>
  <c r="C75" i="4"/>
  <c r="I77" i="4" s="1"/>
  <c r="K77" i="4" s="1"/>
  <c r="E74" i="4"/>
  <c r="E73" i="4"/>
  <c r="K72" i="4"/>
  <c r="E72" i="4"/>
  <c r="E71" i="4"/>
  <c r="E70" i="4"/>
  <c r="E69" i="4"/>
  <c r="E68" i="4"/>
  <c r="J67" i="4"/>
  <c r="I67" i="4"/>
  <c r="E67" i="4"/>
  <c r="E66" i="4"/>
  <c r="J58" i="4"/>
  <c r="I58" i="4"/>
  <c r="D58" i="4"/>
  <c r="C58" i="4"/>
  <c r="E57" i="4"/>
  <c r="K56" i="4"/>
  <c r="E56" i="4"/>
  <c r="K55" i="4"/>
  <c r="E55" i="4"/>
  <c r="K54" i="4"/>
  <c r="E54" i="4"/>
  <c r="K53" i="4"/>
  <c r="E53" i="4"/>
  <c r="K52" i="4"/>
  <c r="E52" i="4"/>
  <c r="J40" i="4"/>
  <c r="K40" i="4" s="1"/>
  <c r="I40" i="4"/>
  <c r="I74" i="4" s="1"/>
  <c r="K74" i="4" s="1"/>
  <c r="K39" i="4"/>
  <c r="D39" i="4"/>
  <c r="C39" i="4"/>
  <c r="I73" i="4" s="1"/>
  <c r="K73" i="4" s="1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E30" i="4"/>
  <c r="J25" i="4"/>
  <c r="I25" i="4"/>
  <c r="K24" i="4"/>
  <c r="K23" i="4"/>
  <c r="K22" i="4"/>
  <c r="K21" i="4"/>
  <c r="D21" i="4"/>
  <c r="C21" i="4"/>
  <c r="I71" i="4" s="1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J40" i="3"/>
  <c r="K40" i="3" s="1"/>
  <c r="I40" i="3"/>
  <c r="I74" i="3" s="1"/>
  <c r="K39" i="3"/>
  <c r="K38" i="3"/>
  <c r="K37" i="3"/>
  <c r="K36" i="3"/>
  <c r="K18" i="3"/>
  <c r="D39" i="3"/>
  <c r="J58" i="3"/>
  <c r="D58" i="3"/>
  <c r="I58" i="3"/>
  <c r="K56" i="3"/>
  <c r="K55" i="3"/>
  <c r="E34" i="3"/>
  <c r="E35" i="3"/>
  <c r="E36" i="3"/>
  <c r="E37" i="3"/>
  <c r="E38" i="3"/>
  <c r="C39" i="3"/>
  <c r="I73" i="3" s="1"/>
  <c r="E74" i="3"/>
  <c r="C75" i="3"/>
  <c r="I77" i="3" s="1"/>
  <c r="D75" i="3"/>
  <c r="E73" i="3"/>
  <c r="E72" i="3"/>
  <c r="E71" i="3"/>
  <c r="E70" i="3"/>
  <c r="E69" i="3"/>
  <c r="E68" i="3"/>
  <c r="J67" i="3"/>
  <c r="I67" i="3"/>
  <c r="E67" i="3"/>
  <c r="E66" i="3"/>
  <c r="C58" i="3"/>
  <c r="I75" i="3" s="1"/>
  <c r="K75" i="3" s="1"/>
  <c r="E57" i="3"/>
  <c r="E56" i="3"/>
  <c r="E55" i="3"/>
  <c r="K54" i="3"/>
  <c r="E54" i="3"/>
  <c r="K53" i="3"/>
  <c r="E53" i="3"/>
  <c r="K52" i="3"/>
  <c r="E52" i="3"/>
  <c r="C21" i="3"/>
  <c r="I71" i="3" s="1"/>
  <c r="K71" i="3" s="1"/>
  <c r="D21" i="3"/>
  <c r="E21" i="3" s="1"/>
  <c r="J25" i="3"/>
  <c r="I25" i="3"/>
  <c r="K35" i="3"/>
  <c r="K34" i="3"/>
  <c r="E33" i="3"/>
  <c r="K33" i="3"/>
  <c r="E32" i="3"/>
  <c r="K32" i="3"/>
  <c r="E31" i="3"/>
  <c r="K31" i="3"/>
  <c r="E30" i="3"/>
  <c r="K24" i="3"/>
  <c r="K23" i="3"/>
  <c r="K22" i="3"/>
  <c r="K21" i="3"/>
  <c r="K20" i="3"/>
  <c r="E20" i="3"/>
  <c r="K19" i="3"/>
  <c r="E19" i="3"/>
  <c r="E18" i="3"/>
  <c r="K17" i="3"/>
  <c r="E17" i="3"/>
  <c r="K16" i="3"/>
  <c r="E16" i="3"/>
  <c r="K15" i="3"/>
  <c r="K14" i="3"/>
  <c r="E15" i="3"/>
  <c r="E14" i="3"/>
  <c r="K13" i="3"/>
  <c r="E13" i="3"/>
  <c r="K12" i="3"/>
  <c r="E12" i="3"/>
  <c r="K11" i="3"/>
  <c r="E11" i="3"/>
  <c r="K10" i="3"/>
  <c r="K9" i="3"/>
  <c r="E10" i="3"/>
  <c r="K8" i="3"/>
  <c r="E9" i="3"/>
  <c r="K7" i="3"/>
  <c r="E8" i="3"/>
  <c r="K6" i="3"/>
  <c r="E7" i="3"/>
  <c r="E6" i="3"/>
  <c r="K72" i="3"/>
  <c r="I79" i="10" l="1"/>
  <c r="K79" i="10" s="1"/>
  <c r="K71" i="10"/>
  <c r="K40" i="10"/>
  <c r="K71" i="9"/>
  <c r="I79" i="9"/>
  <c r="K79" i="9" s="1"/>
  <c r="K40" i="8"/>
  <c r="I74" i="8"/>
  <c r="K74" i="8" s="1"/>
  <c r="I79" i="8"/>
  <c r="K79" i="8" s="1"/>
  <c r="I79" i="7"/>
  <c r="K79" i="7" s="1"/>
  <c r="K40" i="6"/>
  <c r="I79" i="6"/>
  <c r="K79" i="6" s="1"/>
  <c r="K25" i="4"/>
  <c r="K58" i="3"/>
  <c r="E39" i="4"/>
  <c r="K58" i="4"/>
  <c r="K40" i="5"/>
  <c r="E75" i="5"/>
  <c r="E21" i="4"/>
  <c r="E58" i="5"/>
  <c r="I79" i="5"/>
  <c r="K71" i="5"/>
  <c r="K79" i="5"/>
  <c r="E58" i="4"/>
  <c r="I79" i="4"/>
  <c r="K79" i="4" s="1"/>
  <c r="K71" i="4"/>
  <c r="E75" i="4"/>
  <c r="E58" i="3"/>
  <c r="K25" i="3"/>
  <c r="E75" i="3"/>
  <c r="E39" i="3"/>
  <c r="I79" i="3"/>
  <c r="K74" i="3"/>
  <c r="K76" i="3"/>
  <c r="K77" i="3"/>
  <c r="K73" i="3" l="1"/>
  <c r="J79" i="3"/>
  <c r="K79" i="3" s="1"/>
</calcChain>
</file>

<file path=xl/sharedStrings.xml><?xml version="1.0" encoding="utf-8"?>
<sst xmlns="http://schemas.openxmlformats.org/spreadsheetml/2006/main" count="1105" uniqueCount="116">
  <si>
    <t>FIRST DISTRICT - HARTFORD COUNTY</t>
  </si>
  <si>
    <t>SECOND DISTRICT - HARTFORD COUNTY</t>
  </si>
  <si>
    <t>UNIT</t>
  </si>
  <si>
    <t>GOAL</t>
  </si>
  <si>
    <t>% OF GOAL</t>
  </si>
  <si>
    <t>Bristol</t>
  </si>
  <si>
    <t>Wethersfield</t>
  </si>
  <si>
    <t>Seymour</t>
  </si>
  <si>
    <t>Plainville</t>
  </si>
  <si>
    <t>Naugatuck</t>
  </si>
  <si>
    <t>Derby</t>
  </si>
  <si>
    <t>Glastonbury</t>
  </si>
  <si>
    <t>Meriden</t>
  </si>
  <si>
    <t>Guilford</t>
  </si>
  <si>
    <t>Berlin</t>
  </si>
  <si>
    <t>Ansonia</t>
  </si>
  <si>
    <t>Southington</t>
  </si>
  <si>
    <t>West Haven</t>
  </si>
  <si>
    <t>Enfield</t>
  </si>
  <si>
    <t>Wallingford</t>
  </si>
  <si>
    <t>West Hartford</t>
  </si>
  <si>
    <t>Manchester</t>
  </si>
  <si>
    <t>Madison</t>
  </si>
  <si>
    <t>Branford</t>
  </si>
  <si>
    <t>South Windsor</t>
  </si>
  <si>
    <t>Hamden</t>
  </si>
  <si>
    <t xml:space="preserve">Harford </t>
  </si>
  <si>
    <t>Orange</t>
  </si>
  <si>
    <t>Marlborough</t>
  </si>
  <si>
    <t>Wolcott</t>
  </si>
  <si>
    <t>Forestville</t>
  </si>
  <si>
    <t>Oxford</t>
  </si>
  <si>
    <t>TOTAL</t>
  </si>
  <si>
    <t>Prospect</t>
  </si>
  <si>
    <t>Milford</t>
  </si>
  <si>
    <t>Southbury</t>
  </si>
  <si>
    <t>THIRD DISTRICT - FAIRFIELD  COUNTY</t>
  </si>
  <si>
    <t>FOURTH DISTRICT - WINDHAM/TOLLAND COUNTY</t>
  </si>
  <si>
    <t>Norwalk</t>
  </si>
  <si>
    <t>Putnam</t>
  </si>
  <si>
    <t>Shelton</t>
  </si>
  <si>
    <t>Rockville</t>
  </si>
  <si>
    <t>Danbury</t>
  </si>
  <si>
    <t>Willimantic</t>
  </si>
  <si>
    <t>Fairfield</t>
  </si>
  <si>
    <t>Stafford Springs</t>
  </si>
  <si>
    <t>Bethel</t>
  </si>
  <si>
    <t>Coventry</t>
  </si>
  <si>
    <t>Bridgeport</t>
  </si>
  <si>
    <t>Monroe</t>
  </si>
  <si>
    <t>Moosup</t>
  </si>
  <si>
    <t>Hebron</t>
  </si>
  <si>
    <t>Somers</t>
  </si>
  <si>
    <t>Woodstock</t>
  </si>
  <si>
    <t>SIXTH DISTRICT - LITCHFIELD  COUNTY</t>
  </si>
  <si>
    <t>Norwich</t>
  </si>
  <si>
    <t>Terryville</t>
  </si>
  <si>
    <t>New London</t>
  </si>
  <si>
    <t>Thomaston</t>
  </si>
  <si>
    <t>Montville</t>
  </si>
  <si>
    <t>Litchfield</t>
  </si>
  <si>
    <t>Niantic</t>
  </si>
  <si>
    <t>Bozrah</t>
  </si>
  <si>
    <t>Goshen-Crnwl</t>
  </si>
  <si>
    <t>Oakville</t>
  </si>
  <si>
    <t>SEVENTH DISTRICT -MIDDLESEX  COUNTY</t>
  </si>
  <si>
    <t>DEPARTMENT HEADQUARTERS</t>
  </si>
  <si>
    <t>Deep River</t>
  </si>
  <si>
    <t>HQ</t>
  </si>
  <si>
    <t>East Hampton</t>
  </si>
  <si>
    <t>Clinton</t>
  </si>
  <si>
    <t>Portland</t>
  </si>
  <si>
    <t>DEPARTMENT TOTALS</t>
  </si>
  <si>
    <t>Middletown</t>
  </si>
  <si>
    <t>DISTRICT</t>
  </si>
  <si>
    <t>Westbrook</t>
  </si>
  <si>
    <t>1ST DISTRICT</t>
  </si>
  <si>
    <t>Cromwell</t>
  </si>
  <si>
    <t>2ND DISTRICT</t>
  </si>
  <si>
    <t>Old Saybrook</t>
  </si>
  <si>
    <t>3RD DISTRICT</t>
  </si>
  <si>
    <t>East Haddam</t>
  </si>
  <si>
    <t>4TH DISTRICT</t>
  </si>
  <si>
    <t>5TH DISTRICT</t>
  </si>
  <si>
    <t>6TH DISTRICT</t>
  </si>
  <si>
    <t>7TH DISTRICT</t>
  </si>
  <si>
    <t>HDQTRS</t>
  </si>
  <si>
    <t>Windsor Locks</t>
  </si>
  <si>
    <t xml:space="preserve"> </t>
  </si>
  <si>
    <t>76 Units</t>
  </si>
  <si>
    <t>Taftville</t>
  </si>
  <si>
    <t>JR</t>
  </si>
  <si>
    <t>8.3.23</t>
  </si>
  <si>
    <t>Westport</t>
  </si>
  <si>
    <t>MUSCLE CAR MEMBERSHIP RALLY</t>
  </si>
  <si>
    <t xml:space="preserve">AMERICAN LEGION AUXILIARY, DEPARTMENT OF CT, MEMBERSHIP REPORT </t>
  </si>
  <si>
    <t>East Haven</t>
  </si>
  <si>
    <t>FIFTH DISTRICT -NEW LONDON COUNTY</t>
  </si>
  <si>
    <t>G</t>
  </si>
  <si>
    <t>1st</t>
  </si>
  <si>
    <t>2nd</t>
  </si>
  <si>
    <t>3rd</t>
  </si>
  <si>
    <t>4th</t>
  </si>
  <si>
    <t>5th</t>
  </si>
  <si>
    <t>6th</t>
  </si>
  <si>
    <t>7th</t>
  </si>
  <si>
    <t>FOURTH DISTRICT - WINDHAM/TOLLAND CTY</t>
  </si>
  <si>
    <t>9.14.23</t>
  </si>
  <si>
    <t>9.20.23</t>
  </si>
  <si>
    <t>FOURTH DISTRICT - WIND/TOLL CTY</t>
  </si>
  <si>
    <t>SECOND DISTRICT NEW HAVEN CTY</t>
  </si>
  <si>
    <t>9.27.23</t>
  </si>
  <si>
    <t>10.5.23</t>
  </si>
  <si>
    <t>10.11.23</t>
  </si>
  <si>
    <t>10.18.23</t>
  </si>
  <si>
    <t>10.25.23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</si>
</sst>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9" fontId="5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10" fontId="5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/>
    <xf numFmtId="14" fontId="0" fillId="0" borderId="0" xfId="0" applyNumberFormat="1"/>
    <xf numFmtId="0" fontId="1" fillId="0" borderId="0" xfId="0" applyFont="1"/>
    <xf numFmtId="0" fontId="6" fillId="0" borderId="0" xfId="0" applyFont="1"/>
    <xf numFmtId="9" fontId="6" fillId="0" borderId="0" xfId="1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D3E5-4762-4411-A7F2-3E215AF45774}">
  <sheetPr>
    <pageSetUpPr fitToPage="1"/>
  </sheetPr>
  <dimension ref="A1:L83"/>
  <sheetViews>
    <sheetView tabSelected="1" topLeftCell="A61" workbookViewId="0">
      <selection activeCell="J78" sqref="J78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115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98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98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16</v>
      </c>
      <c r="E21" s="8">
        <f>SUM(D21/C21)</f>
        <v>0.2807017543859649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98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1</v>
      </c>
      <c r="E37" s="6">
        <f t="shared" si="2"/>
        <v>0.33333333333333331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16</v>
      </c>
      <c r="E39" s="8">
        <f>SUM(D39/C39)</f>
        <v>0.69565217391304346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9</v>
      </c>
      <c r="K40" s="8">
        <f t="shared" si="3"/>
        <v>0.23076923076923078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16</v>
      </c>
      <c r="K71" s="8">
        <f t="shared" ref="K71:K79" si="8">SUM(J71/I71)</f>
        <v>0.2807017543859649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16</v>
      </c>
      <c r="K73" s="8">
        <f t="shared" si="8"/>
        <v>0.69565217391304346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9</v>
      </c>
      <c r="K74" s="8">
        <f t="shared" si="8"/>
        <v>0.23076923076923078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5</v>
      </c>
      <c r="E75" s="8">
        <f t="shared" si="7"/>
        <v>0.16666666666666666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5</v>
      </c>
      <c r="K77" s="8">
        <f t="shared" si="8"/>
        <v>0.16666666666666666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80</v>
      </c>
      <c r="K79" s="8">
        <f t="shared" si="8"/>
        <v>0.28268551236749118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81F4-9B49-4CA9-BC66-D8BEEB0683BC}">
  <sheetPr>
    <pageSetUpPr fitToPage="1"/>
  </sheetPr>
  <dimension ref="A1:L83"/>
  <sheetViews>
    <sheetView workbookViewId="0">
      <selection activeCell="J78" sqref="J78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114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98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13</v>
      </c>
      <c r="E21" s="8">
        <f>SUM(D21/C21)</f>
        <v>0.22807017543859648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98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14</v>
      </c>
      <c r="E39" s="8">
        <f>SUM(D39/C39)</f>
        <v>0.60869565217391308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9</v>
      </c>
      <c r="K40" s="8">
        <f t="shared" si="3"/>
        <v>0.23076923076923078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13</v>
      </c>
      <c r="K71" s="8">
        <f t="shared" ref="K71:K79" si="8">SUM(J71/I71)</f>
        <v>0.22807017543859648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14</v>
      </c>
      <c r="K73" s="8">
        <f t="shared" si="8"/>
        <v>0.60869565217391308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9</v>
      </c>
      <c r="K74" s="8">
        <f t="shared" si="8"/>
        <v>0.23076923076923078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5</v>
      </c>
      <c r="E75" s="8">
        <f t="shared" si="7"/>
        <v>0.16666666666666666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5</v>
      </c>
      <c r="K77" s="8">
        <f t="shared" si="8"/>
        <v>0.16666666666666666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75</v>
      </c>
      <c r="K79" s="8">
        <f t="shared" si="8"/>
        <v>0.26501766784452296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11B2-65B5-4A0F-B143-7245C0C5F09A}">
  <sheetPr>
    <pageSetUpPr fitToPage="1"/>
  </sheetPr>
  <dimension ref="A1:L83"/>
  <sheetViews>
    <sheetView topLeftCell="A60" workbookViewId="0">
      <selection activeCell="J77" sqref="J77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113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98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12</v>
      </c>
      <c r="E21" s="8">
        <f>SUM(D21/C21)</f>
        <v>0.21052631578947367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98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12</v>
      </c>
      <c r="E39" s="8">
        <f>SUM(D39/C39)</f>
        <v>0.52173913043478259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8</v>
      </c>
      <c r="K40" s="8">
        <f t="shared" si="3"/>
        <v>0.20512820512820512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12</v>
      </c>
      <c r="K71" s="8">
        <f t="shared" ref="K71:K79" si="8">SUM(J71/I71)</f>
        <v>0.21052631578947367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12</v>
      </c>
      <c r="K73" s="8">
        <f t="shared" si="8"/>
        <v>0.52173913043478259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8</v>
      </c>
      <c r="K74" s="8">
        <f t="shared" si="8"/>
        <v>0.20512820512820512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4</v>
      </c>
      <c r="K77" s="8">
        <f t="shared" si="8"/>
        <v>0.13333333333333333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70</v>
      </c>
      <c r="K79" s="8">
        <f t="shared" si="8"/>
        <v>0.24734982332155478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B661-3E85-446F-ACF8-EC562358631C}">
  <sheetPr>
    <pageSetUpPr fitToPage="1"/>
  </sheetPr>
  <dimension ref="A1:L83"/>
  <sheetViews>
    <sheetView topLeftCell="A19" workbookViewId="0">
      <selection activeCell="J78" sqref="J78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112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12</v>
      </c>
      <c r="E21" s="8">
        <f>SUM(D21/C21)</f>
        <v>0.21052631578947367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12</v>
      </c>
      <c r="E39" s="8">
        <f>SUM(D39/C39)</f>
        <v>0.52173913043478259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7</v>
      </c>
      <c r="K55" s="6">
        <f t="shared" si="5"/>
        <v>0.58333333333333337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7</v>
      </c>
      <c r="K58" s="8">
        <f t="shared" ref="K58" si="6">SUM(J58/I58)</f>
        <v>0.33333333333333331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12</v>
      </c>
      <c r="K71" s="8">
        <f t="shared" ref="K71:K79" si="8">SUM(J71/I71)</f>
        <v>0.21052631578947367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16</v>
      </c>
      <c r="K72" s="8">
        <f t="shared" si="8"/>
        <v>0.1951219512195122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12</v>
      </c>
      <c r="K73" s="8">
        <f t="shared" si="8"/>
        <v>0.52173913043478259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7</v>
      </c>
      <c r="K76" s="8">
        <f t="shared" si="8"/>
        <v>0.33333333333333331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4</v>
      </c>
      <c r="K77" s="8">
        <f t="shared" si="8"/>
        <v>0.13333333333333333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61</v>
      </c>
      <c r="K79" s="8">
        <f t="shared" si="8"/>
        <v>0.21554770318021202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4E00-69EB-4F4F-88DF-E4F6EDE24C99}">
  <dimension ref="A1:L83"/>
  <sheetViews>
    <sheetView workbookViewId="0">
      <selection activeCell="P63" sqref="P63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111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2</v>
      </c>
      <c r="E18" s="6">
        <f t="shared" si="1"/>
        <v>0.66666666666666663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11</v>
      </c>
      <c r="E21" s="8">
        <f>SUM(D21/C21)</f>
        <v>0.19298245614035087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7</v>
      </c>
      <c r="K55" s="6">
        <f t="shared" si="5"/>
        <v>0.58333333333333337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7</v>
      </c>
      <c r="K58" s="8">
        <f t="shared" ref="K58" si="6">SUM(J58/I58)</f>
        <v>0.33333333333333331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101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104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99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102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105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100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103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workbookViewId="0"/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108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110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2</v>
      </c>
      <c r="E18" s="6">
        <f t="shared" si="1"/>
        <v>0.66666666666666663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9</v>
      </c>
      <c r="E21" s="8">
        <f>SUM(D21/C21)</f>
        <v>0.15789473684210525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109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6</v>
      </c>
      <c r="K55" s="6">
        <f t="shared" si="5"/>
        <v>0.5</v>
      </c>
    </row>
    <row r="56" spans="1:11" x14ac:dyDescent="0.25">
      <c r="A56" s="11">
        <v>128</v>
      </c>
      <c r="B56" t="s">
        <v>61</v>
      </c>
      <c r="C56">
        <v>13</v>
      </c>
      <c r="D56">
        <v>1</v>
      </c>
      <c r="E56" s="6">
        <f t="shared" si="4"/>
        <v>7.6923076923076927E-2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</v>
      </c>
      <c r="E58" s="8">
        <f t="shared" si="4"/>
        <v>3.2258064516129031E-2</v>
      </c>
      <c r="G58" s="7" t="s">
        <v>32</v>
      </c>
      <c r="H58" s="7"/>
      <c r="I58" s="7">
        <f>SUM(I51:I57)</f>
        <v>21</v>
      </c>
      <c r="J58" s="7">
        <f>SUM(J52:J56)</f>
        <v>6</v>
      </c>
      <c r="K58" s="8">
        <f t="shared" ref="K58" si="6">SUM(J58/I58)</f>
        <v>0.2857142857142857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1</v>
      </c>
      <c r="E68" s="6">
        <f t="shared" si="7"/>
        <v>6.6666666666666666E-2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101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104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99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102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3</v>
      </c>
      <c r="E75" s="8">
        <f t="shared" si="7"/>
        <v>0.1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105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100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103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"/>
  <sheetViews>
    <sheetView workbookViewId="0">
      <selection activeCell="B3" sqref="B3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107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98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5</v>
      </c>
      <c r="E12" s="6">
        <f t="shared" si="1"/>
        <v>0.33333333333333331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96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0</v>
      </c>
      <c r="E18" s="6">
        <f t="shared" si="1"/>
        <v>0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0</v>
      </c>
      <c r="K19" s="6">
        <f t="shared" si="0"/>
        <v>0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6</v>
      </c>
      <c r="E21" s="8">
        <f>SUM(D21/C21)</f>
        <v>0.10526315789473684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98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0</v>
      </c>
      <c r="K23" s="6">
        <f t="shared" si="0"/>
        <v>0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7</v>
      </c>
      <c r="K25" s="8">
        <f t="shared" si="0"/>
        <v>8.5365853658536592E-2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106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93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98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90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4</v>
      </c>
      <c r="K55" s="6">
        <f t="shared" si="5"/>
        <v>0.33333333333333331</v>
      </c>
    </row>
    <row r="56" spans="1:11" x14ac:dyDescent="0.25">
      <c r="A56" s="11">
        <v>128</v>
      </c>
      <c r="B56" t="s">
        <v>61</v>
      </c>
      <c r="C56">
        <v>13</v>
      </c>
      <c r="D56">
        <v>1</v>
      </c>
      <c r="E56" s="6">
        <f t="shared" si="4"/>
        <v>7.6923076923076927E-2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</v>
      </c>
      <c r="E58" s="8">
        <f t="shared" si="4"/>
        <v>3.2258064516129031E-2</v>
      </c>
      <c r="G58" s="7" t="s">
        <v>32</v>
      </c>
      <c r="H58" s="7"/>
      <c r="I58" s="7">
        <f>SUM(I51:I57)</f>
        <v>21</v>
      </c>
      <c r="J58" s="7">
        <f>SUM(J52:J56)</f>
        <v>4</v>
      </c>
      <c r="K58" s="8">
        <f t="shared" ref="K58" si="6">SUM(J58/I58)</f>
        <v>0.19047619047619047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1</v>
      </c>
      <c r="E68" s="6">
        <f t="shared" si="7"/>
        <v>6.6666666666666666E-2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89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101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104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99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102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3</v>
      </c>
      <c r="E75" s="8">
        <f t="shared" si="7"/>
        <v>0.1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105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100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103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topLeftCell="A9" workbookViewId="0">
      <selection activeCell="J22" sqref="J22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3.85546875" customWidth="1"/>
  </cols>
  <sheetData>
    <row r="1" spans="1:12" ht="18.75" x14ac:dyDescent="0.3">
      <c r="B1" s="1" t="s">
        <v>95</v>
      </c>
    </row>
    <row r="2" spans="1:12" ht="18.75" x14ac:dyDescent="0.3">
      <c r="A2" s="9"/>
      <c r="B2" s="16" t="s">
        <v>92</v>
      </c>
      <c r="C2" s="19" t="s">
        <v>91</v>
      </c>
      <c r="E2" s="20" t="s">
        <v>94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13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0</v>
      </c>
      <c r="K7" s="6">
        <f t="shared" si="0"/>
        <v>0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0</v>
      </c>
      <c r="E12" s="6">
        <f t="shared" si="1"/>
        <v>0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ref="K14:K25" si="2">SUM(J14/I14)</f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2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2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96</v>
      </c>
      <c r="I17">
        <v>1</v>
      </c>
      <c r="J17">
        <v>0</v>
      </c>
      <c r="K17" s="6">
        <f t="shared" si="2"/>
        <v>0</v>
      </c>
    </row>
    <row r="18" spans="1:12" x14ac:dyDescent="0.25">
      <c r="A18" s="11">
        <v>154</v>
      </c>
      <c r="B18" t="s">
        <v>18</v>
      </c>
      <c r="C18">
        <v>3</v>
      </c>
      <c r="D18">
        <v>0</v>
      </c>
      <c r="E18" s="6">
        <f t="shared" si="1"/>
        <v>0</v>
      </c>
      <c r="G18" s="11">
        <v>127</v>
      </c>
      <c r="H18" t="s">
        <v>27</v>
      </c>
      <c r="I18">
        <v>2</v>
      </c>
      <c r="J18">
        <v>0</v>
      </c>
      <c r="K18" s="6">
        <f t="shared" ref="K18" si="3">SUM(J18/I18)</f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0</v>
      </c>
      <c r="K19" s="6">
        <f t="shared" si="2"/>
        <v>0</v>
      </c>
    </row>
    <row r="20" spans="1:12" x14ac:dyDescent="0.25">
      <c r="A20" s="11">
        <v>209</v>
      </c>
      <c r="B20" t="s">
        <v>30</v>
      </c>
      <c r="C20">
        <v>3</v>
      </c>
      <c r="D20">
        <v>0</v>
      </c>
      <c r="E20" s="6">
        <f t="shared" si="1"/>
        <v>0</v>
      </c>
      <c r="G20" s="11">
        <v>174</v>
      </c>
      <c r="H20" t="s">
        <v>31</v>
      </c>
      <c r="I20">
        <v>4</v>
      </c>
      <c r="J20">
        <v>0</v>
      </c>
      <c r="K20" s="6">
        <f t="shared" si="2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0</v>
      </c>
      <c r="E21" s="8">
        <f>SUM(D21/C21)</f>
        <v>0</v>
      </c>
      <c r="G21" s="11">
        <v>187</v>
      </c>
      <c r="H21" t="s">
        <v>19</v>
      </c>
      <c r="I21">
        <v>2</v>
      </c>
      <c r="J21">
        <v>0</v>
      </c>
      <c r="K21" s="6">
        <f t="shared" si="2"/>
        <v>0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2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0</v>
      </c>
      <c r="K23" s="6">
        <f t="shared" si="2"/>
        <v>0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2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</v>
      </c>
      <c r="K25" s="8">
        <f t="shared" si="2"/>
        <v>4.878048780487805E-2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37</v>
      </c>
      <c r="K29" s="2"/>
    </row>
    <row r="30" spans="1:12" x14ac:dyDescent="0.25">
      <c r="A30" s="11">
        <v>12</v>
      </c>
      <c r="B30" t="s">
        <v>38</v>
      </c>
      <c r="C30">
        <v>23</v>
      </c>
      <c r="E30" s="6">
        <f t="shared" ref="E30:E33" si="4">SUM(D30/C30)</f>
        <v>0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E31" s="6">
        <f t="shared" si="4"/>
        <v>0</v>
      </c>
      <c r="F31" s="4"/>
      <c r="G31" s="11">
        <v>13</v>
      </c>
      <c r="H31" t="s">
        <v>39</v>
      </c>
      <c r="I31">
        <v>9</v>
      </c>
      <c r="K31" s="6">
        <f t="shared" ref="K31:K35" si="5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E32" s="6">
        <f t="shared" si="4"/>
        <v>0</v>
      </c>
      <c r="G32" s="11">
        <v>14</v>
      </c>
      <c r="H32" t="s">
        <v>41</v>
      </c>
      <c r="I32">
        <v>1</v>
      </c>
      <c r="K32" s="6">
        <f t="shared" si="5"/>
        <v>0</v>
      </c>
    </row>
    <row r="33" spans="1:11" x14ac:dyDescent="0.25">
      <c r="A33" s="11">
        <v>63</v>
      </c>
      <c r="B33" t="s">
        <v>93</v>
      </c>
      <c r="C33">
        <v>1</v>
      </c>
      <c r="E33" s="6">
        <f t="shared" si="4"/>
        <v>0</v>
      </c>
      <c r="G33" s="11">
        <v>19</v>
      </c>
      <c r="H33" t="s">
        <v>43</v>
      </c>
      <c r="I33">
        <v>2</v>
      </c>
      <c r="K33" s="6">
        <f t="shared" si="5"/>
        <v>0</v>
      </c>
    </row>
    <row r="34" spans="1:11" x14ac:dyDescent="0.25">
      <c r="A34" s="11">
        <v>74</v>
      </c>
      <c r="B34" t="s">
        <v>44</v>
      </c>
      <c r="C34">
        <v>5</v>
      </c>
      <c r="E34" s="6">
        <f t="shared" ref="E34:E38" si="6">SUM(D34/C34)</f>
        <v>0</v>
      </c>
      <c r="G34" s="11">
        <v>26</v>
      </c>
      <c r="H34" t="s">
        <v>45</v>
      </c>
      <c r="I34">
        <v>8</v>
      </c>
      <c r="K34" s="6">
        <f t="shared" si="5"/>
        <v>0</v>
      </c>
    </row>
    <row r="35" spans="1:11" x14ac:dyDescent="0.25">
      <c r="A35" s="11">
        <v>100</v>
      </c>
      <c r="B35" t="s">
        <v>46</v>
      </c>
      <c r="C35">
        <v>5</v>
      </c>
      <c r="E35" s="6">
        <f t="shared" si="6"/>
        <v>0</v>
      </c>
      <c r="G35" s="11">
        <v>52</v>
      </c>
      <c r="H35" t="s">
        <v>47</v>
      </c>
      <c r="I35">
        <v>3</v>
      </c>
      <c r="K35" s="6">
        <f t="shared" si="5"/>
        <v>0</v>
      </c>
    </row>
    <row r="36" spans="1:11" x14ac:dyDescent="0.25">
      <c r="A36" s="11">
        <v>140</v>
      </c>
      <c r="B36" t="s">
        <v>48</v>
      </c>
      <c r="C36">
        <v>1</v>
      </c>
      <c r="E36" s="6">
        <f t="shared" si="6"/>
        <v>0</v>
      </c>
      <c r="G36" s="11">
        <v>91</v>
      </c>
      <c r="H36" t="s">
        <v>50</v>
      </c>
      <c r="I36">
        <v>5</v>
      </c>
      <c r="K36" s="6">
        <f t="shared" ref="K36:K40" si="7">SUM(J36/I36)</f>
        <v>0</v>
      </c>
    </row>
    <row r="37" spans="1:11" x14ac:dyDescent="0.25">
      <c r="A37" s="11">
        <v>176</v>
      </c>
      <c r="B37" t="s">
        <v>49</v>
      </c>
      <c r="C37">
        <v>3</v>
      </c>
      <c r="E37" s="6">
        <f t="shared" si="6"/>
        <v>0</v>
      </c>
      <c r="G37" s="11">
        <v>95</v>
      </c>
      <c r="H37" t="s">
        <v>51</v>
      </c>
      <c r="I37">
        <v>5</v>
      </c>
      <c r="K37" s="6">
        <f t="shared" si="7"/>
        <v>0</v>
      </c>
    </row>
    <row r="38" spans="1:11" x14ac:dyDescent="0.25">
      <c r="A38" s="11">
        <v>177</v>
      </c>
      <c r="B38" t="s">
        <v>48</v>
      </c>
      <c r="C38">
        <v>5</v>
      </c>
      <c r="E38" s="6">
        <f t="shared" si="6"/>
        <v>0</v>
      </c>
      <c r="G38" s="11">
        <v>101</v>
      </c>
      <c r="H38" t="s">
        <v>52</v>
      </c>
      <c r="I38">
        <v>3</v>
      </c>
      <c r="K38" s="6">
        <f t="shared" si="7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0</v>
      </c>
      <c r="E39" s="8">
        <f>SUM(D39/C39)</f>
        <v>0</v>
      </c>
      <c r="G39" s="11">
        <v>111</v>
      </c>
      <c r="H39" t="s">
        <v>53</v>
      </c>
      <c r="I39">
        <v>3</v>
      </c>
      <c r="K39" s="6">
        <f t="shared" si="7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0</v>
      </c>
      <c r="K40" s="8">
        <f t="shared" si="7"/>
        <v>0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97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E52" s="6">
        <f t="shared" ref="E52:E58" si="8">SUM(D52/C52)</f>
        <v>0</v>
      </c>
      <c r="G52" s="11">
        <v>20</v>
      </c>
      <c r="H52" t="s">
        <v>56</v>
      </c>
      <c r="I52">
        <v>2</v>
      </c>
      <c r="K52" s="6">
        <f t="shared" ref="K52:K54" si="9">SUM(J52/I52)</f>
        <v>0</v>
      </c>
    </row>
    <row r="53" spans="1:11" x14ac:dyDescent="0.25">
      <c r="A53" s="11">
        <v>9</v>
      </c>
      <c r="B53" t="s">
        <v>57</v>
      </c>
      <c r="C53">
        <v>1</v>
      </c>
      <c r="E53" s="6">
        <f t="shared" si="8"/>
        <v>0</v>
      </c>
      <c r="G53" s="11">
        <v>22</v>
      </c>
      <c r="H53" t="s">
        <v>58</v>
      </c>
      <c r="I53">
        <v>3</v>
      </c>
      <c r="K53" s="6">
        <f t="shared" si="9"/>
        <v>0</v>
      </c>
    </row>
    <row r="54" spans="1:11" x14ac:dyDescent="0.25">
      <c r="A54" s="11">
        <v>104</v>
      </c>
      <c r="B54" t="s">
        <v>90</v>
      </c>
      <c r="C54">
        <v>2</v>
      </c>
      <c r="E54" s="6">
        <f t="shared" si="8"/>
        <v>0</v>
      </c>
      <c r="G54" s="11">
        <v>27</v>
      </c>
      <c r="H54" t="s">
        <v>60</v>
      </c>
      <c r="I54">
        <v>2</v>
      </c>
      <c r="K54" s="6">
        <f t="shared" si="9"/>
        <v>0</v>
      </c>
    </row>
    <row r="55" spans="1:11" x14ac:dyDescent="0.25">
      <c r="A55" s="11">
        <v>112</v>
      </c>
      <c r="B55" t="s">
        <v>59</v>
      </c>
      <c r="C55">
        <v>9</v>
      </c>
      <c r="E55" s="6">
        <f t="shared" si="8"/>
        <v>0</v>
      </c>
      <c r="G55" s="11">
        <v>46</v>
      </c>
      <c r="H55" t="s">
        <v>63</v>
      </c>
      <c r="I55">
        <v>12</v>
      </c>
      <c r="K55" s="6">
        <f t="shared" ref="K55:K56" si="10">SUM(J55/I55)</f>
        <v>0</v>
      </c>
    </row>
    <row r="56" spans="1:11" x14ac:dyDescent="0.25">
      <c r="A56" s="11">
        <v>128</v>
      </c>
      <c r="B56" t="s">
        <v>61</v>
      </c>
      <c r="C56">
        <v>13</v>
      </c>
      <c r="E56" s="6">
        <f t="shared" si="8"/>
        <v>0</v>
      </c>
      <c r="G56" s="11">
        <v>195</v>
      </c>
      <c r="H56" t="s">
        <v>64</v>
      </c>
      <c r="I56">
        <v>2</v>
      </c>
      <c r="K56" s="6">
        <f t="shared" si="10"/>
        <v>0</v>
      </c>
    </row>
    <row r="57" spans="1:11" x14ac:dyDescent="0.25">
      <c r="A57" s="11">
        <v>138</v>
      </c>
      <c r="B57" t="s">
        <v>62</v>
      </c>
      <c r="C57">
        <v>1</v>
      </c>
      <c r="E57" s="6">
        <f t="shared" si="8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0</v>
      </c>
      <c r="E58" s="8">
        <f t="shared" si="8"/>
        <v>0</v>
      </c>
      <c r="G58" s="7" t="s">
        <v>32</v>
      </c>
      <c r="H58" s="7"/>
      <c r="I58" s="7">
        <f>SUM(I51:I57)</f>
        <v>21</v>
      </c>
      <c r="J58" s="7">
        <f>SUM(J52:J56)</f>
        <v>0</v>
      </c>
      <c r="K58" s="8">
        <f t="shared" ref="K58" si="11">SUM(J58/I58)</f>
        <v>0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1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1" x14ac:dyDescent="0.25">
      <c r="A66" s="11">
        <v>61</v>
      </c>
      <c r="B66" t="s">
        <v>67</v>
      </c>
      <c r="C66">
        <v>3</v>
      </c>
      <c r="E66" s="6">
        <f t="shared" ref="E66:E75" si="12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1" x14ac:dyDescent="0.25">
      <c r="A67" s="11">
        <v>64</v>
      </c>
      <c r="B67" t="s">
        <v>69</v>
      </c>
      <c r="C67">
        <v>1</v>
      </c>
      <c r="E67" s="6">
        <f t="shared" si="12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1" x14ac:dyDescent="0.25">
      <c r="A68" s="11">
        <v>66</v>
      </c>
      <c r="B68" t="s">
        <v>70</v>
      </c>
      <c r="C68">
        <v>15</v>
      </c>
      <c r="E68" s="6">
        <f t="shared" si="12"/>
        <v>0</v>
      </c>
      <c r="G68"/>
      <c r="K68" s="6"/>
    </row>
    <row r="69" spans="1:11" x14ac:dyDescent="0.25">
      <c r="A69" s="11">
        <v>69</v>
      </c>
      <c r="B69" t="s">
        <v>71</v>
      </c>
      <c r="C69">
        <v>1</v>
      </c>
      <c r="E69" s="6">
        <f t="shared" si="12"/>
        <v>0</v>
      </c>
      <c r="G69"/>
      <c r="H69" s="7" t="s">
        <v>72</v>
      </c>
      <c r="K69" s="6" t="s">
        <v>89</v>
      </c>
    </row>
    <row r="70" spans="1:11" x14ac:dyDescent="0.25">
      <c r="A70" s="11">
        <v>103</v>
      </c>
      <c r="B70" t="s">
        <v>75</v>
      </c>
      <c r="C70">
        <v>5</v>
      </c>
      <c r="E70" s="6">
        <f t="shared" si="12"/>
        <v>0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1" x14ac:dyDescent="0.25">
      <c r="A71" s="11">
        <v>105</v>
      </c>
      <c r="B71" t="s">
        <v>77</v>
      </c>
      <c r="C71">
        <v>1</v>
      </c>
      <c r="E71" s="6">
        <f t="shared" si="12"/>
        <v>0</v>
      </c>
      <c r="G71"/>
      <c r="H71" t="s">
        <v>76</v>
      </c>
      <c r="I71">
        <f>C21</f>
        <v>57</v>
      </c>
      <c r="K71" s="8">
        <f t="shared" ref="K71:K79" si="13">SUM(J71/I71)</f>
        <v>0</v>
      </c>
    </row>
    <row r="72" spans="1:11" x14ac:dyDescent="0.25">
      <c r="A72" s="11">
        <v>113</v>
      </c>
      <c r="B72" t="s">
        <v>79</v>
      </c>
      <c r="C72">
        <v>1</v>
      </c>
      <c r="E72" s="6">
        <f t="shared" si="12"/>
        <v>0</v>
      </c>
      <c r="G72"/>
      <c r="H72" t="s">
        <v>78</v>
      </c>
      <c r="I72">
        <v>82</v>
      </c>
      <c r="K72" s="8">
        <f t="shared" si="13"/>
        <v>0</v>
      </c>
    </row>
    <row r="73" spans="1:11" x14ac:dyDescent="0.25">
      <c r="A73" s="11">
        <v>156</v>
      </c>
      <c r="B73" t="s">
        <v>81</v>
      </c>
      <c r="C73">
        <v>1</v>
      </c>
      <c r="E73" s="6">
        <f>SUM(D73/C74)</f>
        <v>0</v>
      </c>
      <c r="G73"/>
      <c r="H73" t="s">
        <v>80</v>
      </c>
      <c r="I73">
        <f>C39</f>
        <v>23</v>
      </c>
      <c r="K73" s="8">
        <f t="shared" si="13"/>
        <v>0</v>
      </c>
    </row>
    <row r="74" spans="1:11" x14ac:dyDescent="0.25">
      <c r="A74" s="11">
        <v>206</v>
      </c>
      <c r="B74" t="s">
        <v>73</v>
      </c>
      <c r="C74">
        <v>2</v>
      </c>
      <c r="E74" s="6">
        <f>SUM(D74/C74)</f>
        <v>0</v>
      </c>
      <c r="G74"/>
      <c r="H74" t="s">
        <v>82</v>
      </c>
      <c r="I74">
        <f>I40</f>
        <v>39</v>
      </c>
      <c r="K74" s="8">
        <f t="shared" si="13"/>
        <v>0</v>
      </c>
    </row>
    <row r="75" spans="1:11" x14ac:dyDescent="0.25">
      <c r="A75" s="14" t="s">
        <v>32</v>
      </c>
      <c r="B75" s="7"/>
      <c r="C75" s="7">
        <f>SUM(C66:C74)</f>
        <v>30</v>
      </c>
      <c r="D75" s="7">
        <f>SUM(D66:D74)</f>
        <v>0</v>
      </c>
      <c r="E75" s="8">
        <f t="shared" si="12"/>
        <v>0</v>
      </c>
      <c r="G75"/>
      <c r="H75" t="s">
        <v>83</v>
      </c>
      <c r="I75">
        <f>C58</f>
        <v>31</v>
      </c>
      <c r="K75" s="8">
        <f t="shared" si="13"/>
        <v>0</v>
      </c>
    </row>
    <row r="76" spans="1:11" x14ac:dyDescent="0.25">
      <c r="A76" s="15"/>
      <c r="E76" s="2"/>
      <c r="G76"/>
      <c r="H76" t="s">
        <v>84</v>
      </c>
      <c r="I76">
        <v>21</v>
      </c>
      <c r="K76" s="8">
        <f t="shared" si="13"/>
        <v>0</v>
      </c>
    </row>
    <row r="77" spans="1:11" x14ac:dyDescent="0.25">
      <c r="A77" s="15"/>
      <c r="E77" s="2"/>
      <c r="G77" s="7"/>
      <c r="H77" t="s">
        <v>85</v>
      </c>
      <c r="I77">
        <f>C75</f>
        <v>30</v>
      </c>
      <c r="J77" s="18"/>
      <c r="K77" s="8">
        <f t="shared" si="13"/>
        <v>0</v>
      </c>
    </row>
    <row r="78" spans="1:11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1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0</v>
      </c>
      <c r="K79" s="8">
        <f t="shared" si="13"/>
        <v>0</v>
      </c>
    </row>
    <row r="80" spans="1:11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10.25.23</vt:lpstr>
      <vt:lpstr>10.18.23</vt:lpstr>
      <vt:lpstr>10.11.23</vt:lpstr>
      <vt:lpstr>10.5.23</vt:lpstr>
      <vt:lpstr>9.27.23</vt:lpstr>
      <vt:lpstr>9.20.23</vt:lpstr>
      <vt:lpstr>9.14.23</vt:lpstr>
      <vt:lpstr>8.3.23</vt:lpstr>
      <vt:lpstr>'10.11.23'!Print_Area</vt:lpstr>
      <vt:lpstr>'10.18.23'!Print_Area</vt:lpstr>
      <vt:lpstr>'10.25.23'!Print_Area</vt:lpstr>
      <vt:lpstr>'10.5.23'!Print_Area</vt:lpstr>
      <vt:lpstr>'9.20.23'!Print_Area</vt:lpstr>
      <vt:lpstr>'9.27.23'!Print_Area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Janice Sentivany</cp:lastModifiedBy>
  <cp:lastPrinted>2023-10-26T19:32:07Z</cp:lastPrinted>
  <dcterms:created xsi:type="dcterms:W3CDTF">2020-06-08T17:13:58Z</dcterms:created>
  <dcterms:modified xsi:type="dcterms:W3CDTF">2023-10-26T19:33:18Z</dcterms:modified>
</cp:coreProperties>
</file>